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65" windowWidth="16695" windowHeight="8745" tabRatio="781" activeTab="0"/>
  </bookViews>
  <sheets>
    <sheet name="Information" sheetId="1" r:id="rId1"/>
    <sheet name="Form A - Official Party" sheetId="2" r:id="rId2"/>
  </sheets>
  <definedNames>
    <definedName name="_xlnm.Print_Area" localSheetId="0">'Information'!$A$1:$U$38</definedName>
  </definedNames>
  <calcPr fullCalcOnLoad="1"/>
</workbook>
</file>

<file path=xl/sharedStrings.xml><?xml version="1.0" encoding="utf-8"?>
<sst xmlns="http://schemas.openxmlformats.org/spreadsheetml/2006/main" count="100" uniqueCount="89">
  <si>
    <t>C</t>
  </si>
  <si>
    <t>SURNAME</t>
  </si>
  <si>
    <t>(see Abbr)</t>
  </si>
  <si>
    <t>No.</t>
  </si>
  <si>
    <t xml:space="preserve">Name </t>
  </si>
  <si>
    <t>Function</t>
  </si>
  <si>
    <t>Arrival</t>
  </si>
  <si>
    <t>Departure</t>
  </si>
  <si>
    <t>Transport</t>
  </si>
  <si>
    <t xml:space="preserve">From the Table Tennis Association of: </t>
  </si>
  <si>
    <t>Abbreviations:</t>
  </si>
  <si>
    <t>Player:</t>
  </si>
  <si>
    <t>PLA</t>
  </si>
  <si>
    <t>Team Captain:</t>
  </si>
  <si>
    <t>CAP</t>
  </si>
  <si>
    <t>Coach:</t>
  </si>
  <si>
    <t>COA</t>
  </si>
  <si>
    <t>Doctor/Physiotherapist:</t>
  </si>
  <si>
    <t>DOC</t>
  </si>
  <si>
    <t>Umpires invited by the Organising Committee:</t>
  </si>
  <si>
    <t>UMP</t>
  </si>
  <si>
    <t>Other accompanying persons to be accommodated with our official party:</t>
  </si>
  <si>
    <t>ACC</t>
  </si>
  <si>
    <t>Forename</t>
  </si>
  <si>
    <t>A</t>
  </si>
  <si>
    <t>DD</t>
  </si>
  <si>
    <t>MM</t>
  </si>
  <si>
    <t>mm</t>
  </si>
  <si>
    <t>hh</t>
  </si>
  <si>
    <t>Flight No</t>
  </si>
  <si>
    <t>F</t>
  </si>
  <si>
    <t>INSTRUCTIONS</t>
  </si>
  <si>
    <t>M</t>
  </si>
  <si>
    <t>T</t>
  </si>
  <si>
    <t>YYYY</t>
  </si>
  <si>
    <t>Date of Birth</t>
  </si>
  <si>
    <t>ORGANISING COMMITTEE</t>
  </si>
  <si>
    <t>M/F</t>
  </si>
  <si>
    <t>Once you have read the general Prospectus and if entitled todo, please fill in the</t>
  </si>
  <si>
    <t xml:space="preserve">B </t>
  </si>
  <si>
    <t xml:space="preserve">Fill in the names of all the participants, including coaches, officials and other accompanying </t>
  </si>
  <si>
    <t>It is mandatory to submit the travelling and hospitality details by the deadline in order to secure</t>
  </si>
  <si>
    <t>transportation and logging on time and according to your wishes and needs.</t>
  </si>
  <si>
    <t>EVENT ENTRY FORMS, which are to be submitted as follows:</t>
  </si>
  <si>
    <t>ITTF COMPETITION MANAGER</t>
  </si>
  <si>
    <t>To All Associations, members of ITTF North America</t>
  </si>
  <si>
    <t>A, T, C</t>
  </si>
  <si>
    <t xml:space="preserve">M </t>
  </si>
  <si>
    <t xml:space="preserve">ITTF Officers, Personal Honrary Members, BOD, Committee members etc: </t>
  </si>
  <si>
    <t>DEL</t>
  </si>
  <si>
    <t>M = Male; F = Female; A = Airplane; T = Train; C = Car; SR = Single Room; DR = Double Room</t>
  </si>
  <si>
    <t>details must be filled at the same time and sent not later than 10th August (Entry) and 10th August last travel details</t>
  </si>
  <si>
    <t>JHA</t>
  </si>
  <si>
    <t>Kanak</t>
  </si>
  <si>
    <t>Cadets</t>
  </si>
  <si>
    <t>Y</t>
  </si>
  <si>
    <t>N</t>
  </si>
  <si>
    <t>Entry Fees</t>
  </si>
  <si>
    <t>Player</t>
  </si>
  <si>
    <t>AC 3456</t>
  </si>
  <si>
    <t>AC 1234</t>
  </si>
  <si>
    <t>Table Tennis  Canada</t>
  </si>
  <si>
    <t>2014  North America Cup</t>
  </si>
  <si>
    <t>Burnay, Canada • June 25-26, 2014</t>
  </si>
  <si>
    <t>YanBin Yuan &lt;yanbin@ttcan.ca&gt;</t>
  </si>
  <si>
    <t>Deadline Final Entry: 28th May, 2014</t>
  </si>
  <si>
    <t>Deadline Travel Details: 28th May, 2014</t>
  </si>
  <si>
    <t>Accommodation</t>
  </si>
  <si>
    <t>Option 1-6</t>
  </si>
  <si>
    <t>Option 1</t>
  </si>
  <si>
    <t>Option 2</t>
  </si>
  <si>
    <t>Option 3</t>
  </si>
  <si>
    <t>Option 4</t>
  </si>
  <si>
    <t>Option 5</t>
  </si>
  <si>
    <t>Option 6</t>
  </si>
  <si>
    <t>Room type</t>
  </si>
  <si>
    <t>Single</t>
  </si>
  <si>
    <t>Double</t>
  </si>
  <si>
    <t xml:space="preserve">Triple </t>
  </si>
  <si>
    <t>Quad</t>
  </si>
  <si>
    <t>Price/day</t>
  </si>
  <si>
    <t>Price/accommodation</t>
  </si>
  <si>
    <t>If you have more than 20 persons in your Party, please use another sheet</t>
  </si>
  <si>
    <t>This form must be received by OC and CM before end of 28th of May 2014</t>
  </si>
  <si>
    <t>Subtotal:</t>
  </si>
  <si>
    <t>TOTAL:</t>
  </si>
  <si>
    <t>persons. The deadline to submit the entries by name is the by the 28th May 2014</t>
  </si>
  <si>
    <t>zbencsik@ittfmail.com</t>
  </si>
  <si>
    <t>Zoltan Bencsik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</si>
</sst>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S/.&quot;\ #,##0_);\(&quot;S/.&quot;\ #,##0\)"/>
    <numFmt numFmtId="187" formatCode="&quot;S/.&quot;\ #,##0_);[Red]\(&quot;S/.&quot;\ #,##0\)"/>
    <numFmt numFmtId="188" formatCode="&quot;S/.&quot;\ #,##0.00_);\(&quot;S/.&quot;\ #,##0.00\)"/>
    <numFmt numFmtId="189" formatCode="&quot;S/.&quot;\ #,##0.00_);[Red]\(&quot;S/.&quot;\ #,##0.00\)"/>
    <numFmt numFmtId="190" formatCode="_(&quot;S/.&quot;\ * #,##0_);_(&quot;S/.&quot;\ * \(#,##0\);_(&quot;S/.&quot;\ * &quot;-&quot;_);_(@_)"/>
    <numFmt numFmtId="191" formatCode="_(&quot;S/.&quot;\ * #,##0.00_);_(&quot;S/.&quot;\ * \(#,##0.00\);_(&quot;S/.&quot;\ * &quot;-&quot;??_);_(@_)"/>
    <numFmt numFmtId="192" formatCode="#,##0&quot;CHF&quot;;\-#,##0&quot;CHF&quot;"/>
    <numFmt numFmtId="193" formatCode="#,##0&quot;CHF&quot;;[Red]\-#,##0&quot;CHF&quot;"/>
    <numFmt numFmtId="194" formatCode="#,##0.00&quot;CHF&quot;;\-#,##0.00&quot;CHF&quot;"/>
    <numFmt numFmtId="195" formatCode="#,##0.00&quot;CHF&quot;;[Red]\-#,##0.00&quot;CHF&quot;"/>
    <numFmt numFmtId="196" formatCode="_-* #,##0&quot;CHF&quot;_-;\-* #,##0&quot;CHF&quot;_-;_-* &quot;-&quot;&quot;CHF&quot;_-;_-@_-"/>
    <numFmt numFmtId="197" formatCode="_-* #,##0_C_H_F_-;\-* #,##0_C_H_F_-;_-* &quot;-&quot;_C_H_F_-;_-@_-"/>
    <numFmt numFmtId="198" formatCode="_-* #,##0.00&quot;CHF&quot;_-;\-* #,##0.00&quot;CHF&quot;_-;_-* &quot;-&quot;??&quot;CHF&quot;_-;_-@_-"/>
    <numFmt numFmtId="199" formatCode="_-* #,##0.00_C_H_F_-;\-* #,##0.00_C_H_F_-;_-* &quot;-&quot;??_C_H_F_-;_-@_-"/>
    <numFmt numFmtId="200" formatCode="00"/>
    <numFmt numFmtId="201" formatCode="[$$-409]#,##0.00"/>
    <numFmt numFmtId="202" formatCode="#,##0.00\ &quot;€&quot;"/>
    <numFmt numFmtId="203" formatCode="#,##0\ &quot;€&quot;"/>
    <numFmt numFmtId="204" formatCode="_-[$$-409]* #,##0.00_ ;_-[$$-409]* \-#,##0.00\ ;_-[$$-409]* &quot;-&quot;??_ ;_-@_ "/>
    <numFmt numFmtId="205" formatCode="_-* #,##0.00\ [$€-407]_-;\-* #,##0.00\ [$€-407]_-;_-* &quot;-&quot;??\ [$€-407]_-;_-@_-"/>
    <numFmt numFmtId="206" formatCode="_-* #,##0.00\ [$USD]_-;\-* #,##0.00\ [$USD]_-;_-* &quot;-&quot;??\ [$USD]_-;_-@_-"/>
    <numFmt numFmtId="207" formatCode="[$$-409]#,##0.00_ ;\-[$$-409]#,##0.00\ "/>
    <numFmt numFmtId="208" formatCode="#,##0.00\ [$EUR];\-#,##0.00\ [$EUR]"/>
    <numFmt numFmtId="209" formatCode="_-[$$-1009]* #,##0.00_-;\-[$$-1009]* #,##0.00_-;_-[$$-1009]* &quot;-&quot;??_-;_-@_-"/>
    <numFmt numFmtId="210" formatCode="_-* #,##0.00&quot; €&quot;_-;\-* #,##0.00&quot; €&quot;_-;_-* \-??&quot; €&quot;_-;_-@_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6"/>
      <name val="Arial Narrow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4"/>
      <color indexed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34" borderId="0" xfId="0" applyFont="1" applyFill="1" applyAlignment="1">
      <alignment vertical="center"/>
    </xf>
    <xf numFmtId="0" fontId="62" fillId="35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54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170" fontId="3" fillId="0" borderId="0" xfId="46" applyFont="1" applyFill="1" applyBorder="1" applyAlignment="1" applyProtection="1">
      <alignment horizontal="right" vertical="center"/>
      <protection/>
    </xf>
    <xf numFmtId="170" fontId="0" fillId="0" borderId="0" xfId="46" applyFont="1" applyFill="1" applyBorder="1" applyAlignment="1" applyProtection="1">
      <alignment vertical="center"/>
      <protection/>
    </xf>
    <xf numFmtId="0" fontId="1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200" fontId="9" fillId="0" borderId="14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right" vertical="center"/>
    </xf>
    <xf numFmtId="0" fontId="16" fillId="0" borderId="16" xfId="0" applyFont="1" applyBorder="1" applyAlignment="1">
      <alignment horizontal="left" vertical="center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63" fillId="0" borderId="0" xfId="0" applyFont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1" fillId="36" borderId="24" xfId="0" applyFont="1" applyFill="1" applyBorder="1" applyAlignment="1">
      <alignment horizontal="left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200" fontId="1" fillId="36" borderId="24" xfId="0" applyNumberFormat="1" applyFont="1" applyFill="1" applyBorder="1" applyAlignment="1">
      <alignment horizontal="center" vertical="center"/>
    </xf>
    <xf numFmtId="200" fontId="1" fillId="36" borderId="26" xfId="0" applyNumberFormat="1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200" fontId="1" fillId="36" borderId="28" xfId="0" applyNumberFormat="1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09" fontId="0" fillId="0" borderId="0" xfId="44" applyNumberFormat="1" applyFont="1" applyAlignment="1">
      <alignment/>
    </xf>
    <xf numFmtId="209" fontId="1" fillId="0" borderId="0" xfId="44" applyNumberFormat="1" applyFont="1" applyBorder="1" applyAlignment="1">
      <alignment horizontal="center" vertical="center"/>
    </xf>
    <xf numFmtId="209" fontId="0" fillId="0" borderId="0" xfId="44" applyNumberFormat="1" applyFont="1" applyAlignment="1">
      <alignment horizontal="center"/>
    </xf>
    <xf numFmtId="204" fontId="0" fillId="0" borderId="0" xfId="44" applyNumberFormat="1" applyFont="1" applyAlignment="1">
      <alignment/>
    </xf>
    <xf numFmtId="204" fontId="0" fillId="0" borderId="0" xfId="44" applyNumberFormat="1" applyFont="1" applyFill="1" applyBorder="1" applyAlignment="1" applyProtection="1">
      <alignment vertical="center"/>
      <protection/>
    </xf>
    <xf numFmtId="204" fontId="0" fillId="0" borderId="12" xfId="44" applyNumberFormat="1" applyFont="1" applyBorder="1" applyAlignment="1">
      <alignment/>
    </xf>
    <xf numFmtId="209" fontId="0" fillId="0" borderId="23" xfId="44" applyNumberFormat="1" applyFont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209" fontId="0" fillId="0" borderId="23" xfId="44" applyNumberFormat="1" applyFont="1" applyBorder="1" applyAlignment="1">
      <alignment/>
    </xf>
    <xf numFmtId="204" fontId="1" fillId="36" borderId="2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36" borderId="14" xfId="0" applyFont="1" applyFill="1" applyBorder="1" applyAlignment="1">
      <alignment horizontal="center" vertical="center"/>
    </xf>
    <xf numFmtId="209" fontId="0" fillId="0" borderId="11" xfId="44" applyNumberFormat="1" applyFont="1" applyBorder="1" applyAlignment="1">
      <alignment horizontal="center"/>
    </xf>
    <xf numFmtId="209" fontId="0" fillId="0" borderId="12" xfId="44" applyNumberFormat="1" applyFont="1" applyBorder="1" applyAlignment="1">
      <alignment horizontal="center"/>
    </xf>
    <xf numFmtId="209" fontId="0" fillId="0" borderId="23" xfId="44" applyNumberFormat="1" applyFont="1" applyBorder="1" applyAlignment="1">
      <alignment horizontal="center"/>
    </xf>
    <xf numFmtId="0" fontId="1" fillId="36" borderId="38" xfId="0" applyFont="1" applyFill="1" applyBorder="1" applyAlignment="1">
      <alignment horizontal="center" vertical="center"/>
    </xf>
    <xf numFmtId="209" fontId="0" fillId="0" borderId="11" xfId="44" applyNumberFormat="1" applyFont="1" applyBorder="1" applyAlignment="1">
      <alignment horizontal="center"/>
    </xf>
    <xf numFmtId="204" fontId="0" fillId="0" borderId="39" xfId="44" applyNumberFormat="1" applyFont="1" applyBorder="1" applyAlignment="1">
      <alignment/>
    </xf>
    <xf numFmtId="204" fontId="0" fillId="0" borderId="23" xfId="44" applyNumberFormat="1" applyFont="1" applyBorder="1" applyAlignment="1">
      <alignment/>
    </xf>
    <xf numFmtId="0" fontId="0" fillId="0" borderId="0" xfId="0" applyFont="1" applyAlignment="1">
      <alignment/>
    </xf>
    <xf numFmtId="0" fontId="63" fillId="37" borderId="0" xfId="0" applyFont="1" applyFill="1" applyAlignment="1">
      <alignment/>
    </xf>
    <xf numFmtId="209" fontId="0" fillId="0" borderId="12" xfId="44" applyNumberFormat="1" applyFont="1" applyBorder="1" applyAlignment="1">
      <alignment horizontal="center"/>
    </xf>
    <xf numFmtId="209" fontId="0" fillId="0" borderId="39" xfId="44" applyNumberFormat="1" applyFont="1" applyBorder="1" applyAlignment="1">
      <alignment horizontal="center"/>
    </xf>
    <xf numFmtId="209" fontId="0" fillId="0" borderId="11" xfId="44" applyNumberFormat="1" applyFont="1" applyBorder="1" applyAlignment="1">
      <alignment horizontal="center" wrapText="1"/>
    </xf>
    <xf numFmtId="209" fontId="0" fillId="0" borderId="12" xfId="44" applyNumberFormat="1" applyFont="1" applyBorder="1" applyAlignment="1">
      <alignment horizontal="center" wrapText="1"/>
    </xf>
    <xf numFmtId="209" fontId="0" fillId="0" borderId="12" xfId="44" applyNumberFormat="1" applyFont="1" applyBorder="1" applyAlignment="1">
      <alignment/>
    </xf>
    <xf numFmtId="209" fontId="0" fillId="0" borderId="23" xfId="44" applyNumberFormat="1" applyFont="1" applyBorder="1" applyAlignment="1">
      <alignment/>
    </xf>
    <xf numFmtId="209" fontId="1" fillId="36" borderId="38" xfId="44" applyNumberFormat="1" applyFont="1" applyFill="1" applyBorder="1" applyAlignment="1">
      <alignment horizontal="center" vertical="center"/>
    </xf>
    <xf numFmtId="209" fontId="1" fillId="36" borderId="38" xfId="0" applyNumberFormat="1" applyFont="1" applyFill="1" applyBorder="1" applyAlignment="1">
      <alignment horizontal="center" vertical="center"/>
    </xf>
    <xf numFmtId="209" fontId="1" fillId="0" borderId="23" xfId="44" applyNumberFormat="1" applyFont="1" applyBorder="1" applyAlignment="1">
      <alignment/>
    </xf>
    <xf numFmtId="209" fontId="3" fillId="33" borderId="23" xfId="44" applyNumberFormat="1" applyFont="1" applyFill="1" applyBorder="1" applyAlignment="1">
      <alignment/>
    </xf>
    <xf numFmtId="0" fontId="18" fillId="38" borderId="40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1" fillId="39" borderId="44" xfId="54" applyFont="1" applyFill="1" applyBorder="1" applyAlignment="1" applyProtection="1">
      <alignment horizontal="center" vertical="center"/>
      <protection/>
    </xf>
    <xf numFmtId="0" fontId="17" fillId="39" borderId="45" xfId="54" applyFont="1" applyFill="1" applyBorder="1" applyAlignment="1" applyProtection="1">
      <alignment horizontal="center" vertical="center"/>
      <protection/>
    </xf>
    <xf numFmtId="0" fontId="17" fillId="39" borderId="46" xfId="54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5" fillId="33" borderId="52" xfId="0" applyFont="1" applyFill="1" applyBorder="1" applyAlignment="1">
      <alignment horizontal="center" vertical="center"/>
    </xf>
    <xf numFmtId="0" fontId="15" fillId="33" borderId="53" xfId="0" applyFont="1" applyFill="1" applyBorder="1" applyAlignment="1">
      <alignment horizontal="center" vertical="center"/>
    </xf>
    <xf numFmtId="0" fontId="15" fillId="33" borderId="5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204" fontId="0" fillId="0" borderId="11" xfId="44" applyNumberFormat="1" applyFont="1" applyBorder="1" applyAlignment="1">
      <alignment horizontal="center"/>
    </xf>
    <xf numFmtId="204" fontId="0" fillId="0" borderId="12" xfId="44" applyNumberFormat="1" applyFont="1" applyBorder="1" applyAlignment="1">
      <alignment horizontal="center"/>
    </xf>
    <xf numFmtId="209" fontId="3" fillId="33" borderId="23" xfId="44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9" fillId="38" borderId="15" xfId="0" applyFont="1" applyFill="1" applyBorder="1" applyAlignment="1">
      <alignment horizontal="center" vertical="center" shrinkToFit="1"/>
    </xf>
    <xf numFmtId="0" fontId="18" fillId="38" borderId="1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60" xfId="0" applyFont="1" applyFill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 applyProtection="1">
      <alignment horizontal="center" vertical="center"/>
      <protection locked="0"/>
    </xf>
    <xf numFmtId="0" fontId="10" fillId="0" borderId="54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0" fontId="3" fillId="0" borderId="0" xfId="46" applyFont="1" applyFill="1" applyBorder="1" applyAlignment="1" applyProtection="1">
      <alignment horizontal="center" vertical="center"/>
      <protection/>
    </xf>
    <xf numFmtId="0" fontId="42" fillId="39" borderId="44" xfId="54" applyFont="1" applyFill="1" applyBorder="1" applyAlignment="1" applyProtection="1">
      <alignment horizontal="center" vertical="center"/>
      <protection/>
    </xf>
    <xf numFmtId="0" fontId="43" fillId="39" borderId="45" xfId="54" applyFont="1" applyFill="1" applyBorder="1" applyAlignment="1" applyProtection="1">
      <alignment horizontal="center" vertical="center"/>
      <protection/>
    </xf>
    <xf numFmtId="0" fontId="43" fillId="39" borderId="46" xfId="54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bencsik@ittf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showGridLines="0" showZeros="0" tabSelected="1" zoomScalePageLayoutView="0" workbookViewId="0" topLeftCell="A11">
      <selection activeCell="D17" sqref="D17:J17"/>
    </sheetView>
  </sheetViews>
  <sheetFormatPr defaultColWidth="0" defaultRowHeight="12.75" zeroHeight="1"/>
  <cols>
    <col min="1" max="2" width="1.7109375" style="1" customWidth="1"/>
    <col min="3" max="3" width="2.7109375" style="1" customWidth="1"/>
    <col min="4" max="9" width="5.140625" style="1" customWidth="1"/>
    <col min="10" max="10" width="5.140625" style="9" customWidth="1"/>
    <col min="11" max="11" width="5.140625" style="1" customWidth="1"/>
    <col min="12" max="12" width="2.7109375" style="1" customWidth="1"/>
    <col min="13" max="19" width="5.140625" style="1" customWidth="1"/>
    <col min="20" max="20" width="1.7109375" style="1" customWidth="1"/>
    <col min="21" max="21" width="2.421875" style="1" customWidth="1"/>
    <col min="22" max="22" width="10.7109375" style="1" customWidth="1"/>
    <col min="23" max="16384" width="4.7109375" style="1" hidden="1" customWidth="1"/>
  </cols>
  <sheetData>
    <row r="1" ht="13.5" thickBot="1"/>
    <row r="2" spans="3:19" ht="19.5" customHeight="1">
      <c r="C2" s="118" t="s">
        <v>62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0"/>
    </row>
    <row r="3" spans="3:19" ht="19.5" customHeight="1" thickBot="1">
      <c r="C3" s="121" t="s">
        <v>63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</row>
    <row r="4" ht="12.75"/>
    <row r="5" spans="9:19" ht="15" customHeight="1">
      <c r="I5" s="15"/>
      <c r="Q5" s="124"/>
      <c r="R5" s="124"/>
      <c r="S5" s="124"/>
    </row>
    <row r="6" spans="9:18" ht="12.75">
      <c r="I6" s="15"/>
      <c r="R6" s="13"/>
    </row>
    <row r="7" ht="15" customHeight="1">
      <c r="B7" s="20" t="s">
        <v>45</v>
      </c>
    </row>
    <row r="8" ht="15" customHeight="1"/>
    <row r="9" spans="2:10" s="22" customFormat="1" ht="15" customHeight="1">
      <c r="B9" s="26" t="s">
        <v>38</v>
      </c>
      <c r="J9" s="23"/>
    </row>
    <row r="10" spans="2:10" s="22" customFormat="1" ht="15" customHeight="1">
      <c r="B10" s="22" t="s">
        <v>43</v>
      </c>
      <c r="J10" s="23"/>
    </row>
    <row r="11" s="22" customFormat="1" ht="15" customHeight="1">
      <c r="J11" s="23"/>
    </row>
    <row r="12" spans="2:10" s="22" customFormat="1" ht="15" customHeight="1" thickBot="1">
      <c r="B12" s="27"/>
      <c r="J12" s="23"/>
    </row>
    <row r="13" spans="2:20" s="22" customFormat="1" ht="15" customHeight="1" thickBot="1">
      <c r="B13" s="110" t="s">
        <v>83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ht="15" customHeight="1"/>
    <row r="15" spans="3:19" ht="15" customHeight="1">
      <c r="C15" s="125" t="s">
        <v>44</v>
      </c>
      <c r="D15" s="126"/>
      <c r="E15" s="126"/>
      <c r="F15" s="126"/>
      <c r="G15" s="126"/>
      <c r="H15" s="126"/>
      <c r="I15" s="126"/>
      <c r="J15" s="127"/>
      <c r="K15" s="9"/>
      <c r="L15" s="125" t="s">
        <v>36</v>
      </c>
      <c r="M15" s="126"/>
      <c r="N15" s="126"/>
      <c r="O15" s="126"/>
      <c r="P15" s="126"/>
      <c r="Q15" s="126"/>
      <c r="R15" s="126"/>
      <c r="S15" s="127"/>
    </row>
    <row r="16" spans="3:19" ht="15" customHeight="1">
      <c r="C16" s="24"/>
      <c r="D16" s="111" t="s">
        <v>88</v>
      </c>
      <c r="E16" s="112"/>
      <c r="F16" s="112"/>
      <c r="G16" s="112"/>
      <c r="H16" s="112"/>
      <c r="I16" s="112"/>
      <c r="J16" s="113"/>
      <c r="L16" s="24"/>
      <c r="M16" s="111" t="s">
        <v>61</v>
      </c>
      <c r="N16" s="112"/>
      <c r="O16" s="112"/>
      <c r="P16" s="112"/>
      <c r="Q16" s="112"/>
      <c r="R16" s="112"/>
      <c r="S16" s="113"/>
    </row>
    <row r="17" spans="3:19" ht="15" customHeight="1">
      <c r="C17" s="25"/>
      <c r="D17" s="151" t="s">
        <v>87</v>
      </c>
      <c r="E17" s="152"/>
      <c r="F17" s="152"/>
      <c r="G17" s="152"/>
      <c r="H17" s="152"/>
      <c r="I17" s="152"/>
      <c r="J17" s="153"/>
      <c r="L17" s="25"/>
      <c r="M17" s="114" t="s">
        <v>64</v>
      </c>
      <c r="N17" s="115"/>
      <c r="O17" s="115"/>
      <c r="P17" s="115"/>
      <c r="Q17" s="115"/>
      <c r="R17" s="115"/>
      <c r="S17" s="116"/>
    </row>
    <row r="18" spans="3:19" s="9" customFormat="1" ht="15" customHeight="1">
      <c r="C18" s="30"/>
      <c r="D18" s="31"/>
      <c r="E18" s="31"/>
      <c r="F18" s="31"/>
      <c r="G18" s="31"/>
      <c r="H18" s="31"/>
      <c r="I18" s="31"/>
      <c r="J18" s="31"/>
      <c r="L18" s="30"/>
      <c r="M18" s="31"/>
      <c r="N18" s="31"/>
      <c r="O18" s="31"/>
      <c r="P18" s="31"/>
      <c r="Q18" s="31"/>
      <c r="R18" s="31"/>
      <c r="S18" s="31"/>
    </row>
    <row r="19" spans="2:11" ht="15" customHeight="1">
      <c r="B19" s="14"/>
      <c r="D19" s="18"/>
      <c r="F19" s="18"/>
      <c r="J19" s="1"/>
      <c r="K19" s="9"/>
    </row>
    <row r="20" spans="2:20" ht="12" customHeight="1" thickBot="1">
      <c r="B20" s="16"/>
      <c r="C20" s="16"/>
      <c r="D20" s="16"/>
      <c r="E20" s="16"/>
      <c r="F20" s="16"/>
      <c r="G20" s="16"/>
      <c r="H20" s="16"/>
      <c r="I20" s="16"/>
      <c r="J20" s="17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2:20" ht="12" customHeight="1">
      <c r="B21" s="3"/>
      <c r="C21" s="3"/>
      <c r="D21" s="3"/>
      <c r="E21" s="3"/>
      <c r="F21" s="3"/>
      <c r="G21" s="3"/>
      <c r="H21" s="3"/>
      <c r="I21" s="3"/>
      <c r="J21" s="30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ht="12" customHeight="1"/>
    <row r="23" spans="2:20" ht="30.75">
      <c r="B23" s="117" t="s">
        <v>31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</row>
    <row r="24" ht="6" customHeight="1">
      <c r="J24" s="1"/>
    </row>
    <row r="25" ht="7.5" customHeight="1">
      <c r="J25" s="1"/>
    </row>
    <row r="26" ht="7.5" customHeight="1">
      <c r="J26" s="1"/>
    </row>
    <row r="27" spans="2:10" ht="15" customHeight="1">
      <c r="B27" s="28" t="s">
        <v>39</v>
      </c>
      <c r="D27" s="22" t="s">
        <v>40</v>
      </c>
      <c r="J27" s="1"/>
    </row>
    <row r="28" spans="4:10" ht="15" customHeight="1">
      <c r="D28" s="22" t="s">
        <v>86</v>
      </c>
      <c r="J28" s="1"/>
    </row>
    <row r="29" ht="7.5" customHeight="1">
      <c r="J29" s="1"/>
    </row>
    <row r="30" spans="2:10" ht="15" customHeight="1">
      <c r="B30" s="29" t="s">
        <v>0</v>
      </c>
      <c r="D30" s="22" t="s">
        <v>41</v>
      </c>
      <c r="J30" s="1"/>
    </row>
    <row r="31" spans="2:10" ht="15" customHeight="1">
      <c r="B31" s="6"/>
      <c r="D31" s="22" t="s">
        <v>42</v>
      </c>
      <c r="J31" s="1"/>
    </row>
    <row r="32" spans="2:10" ht="15" customHeight="1">
      <c r="B32" s="6"/>
      <c r="J32" s="1"/>
    </row>
    <row r="33" spans="2:10" ht="7.5" customHeight="1">
      <c r="B33" s="6"/>
      <c r="J33" s="1"/>
    </row>
    <row r="34" ht="7.5" customHeight="1">
      <c r="J34" s="1"/>
    </row>
    <row r="35" ht="12.75"/>
    <row r="36" ht="12.75"/>
    <row r="37" ht="12.75"/>
    <row r="38" ht="12.75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sheetProtection/>
  <mergeCells count="11">
    <mergeCell ref="C2:S2"/>
    <mergeCell ref="C3:S3"/>
    <mergeCell ref="Q5:S5"/>
    <mergeCell ref="C15:J15"/>
    <mergeCell ref="L15:S15"/>
    <mergeCell ref="B13:T13"/>
    <mergeCell ref="D17:J17"/>
    <mergeCell ref="D16:J16"/>
    <mergeCell ref="M16:S16"/>
    <mergeCell ref="M17:S17"/>
    <mergeCell ref="B23:T23"/>
  </mergeCells>
  <hyperlinks>
    <hyperlink ref="D17" r:id="rId1" display="zbencsik@ittfmail.com"/>
  </hyperlinks>
  <printOptions horizontalCentered="1"/>
  <pageMargins left="0.1968503937007874" right="0.1968503937007874" top="0.5905511811023623" bottom="0.1968503937007874" header="0" footer="0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F5">
      <selection activeCell="AF23" sqref="AF23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15.7109375" style="0" customWidth="1"/>
    <col min="4" max="5" width="3.7109375" style="0" customWidth="1"/>
    <col min="6" max="6" width="6.7109375" style="0" customWidth="1"/>
    <col min="7" max="7" width="7.7109375" style="0" customWidth="1"/>
    <col min="8" max="8" width="4.28125" style="0" customWidth="1"/>
    <col min="9" max="9" width="7.8515625" style="0" customWidth="1"/>
    <col min="10" max="13" width="3.7109375" style="0" customWidth="1"/>
    <col min="14" max="14" width="9.7109375" style="0" customWidth="1"/>
    <col min="15" max="18" width="3.7109375" style="0" customWidth="1"/>
    <col min="19" max="19" width="9.7109375" style="0" customWidth="1"/>
    <col min="20" max="22" width="5.421875" style="0" hidden="1" customWidth="1"/>
    <col min="23" max="25" width="9.8515625" style="74" hidden="1" customWidth="1"/>
    <col min="26" max="26" width="15.57421875" style="74" customWidth="1"/>
    <col min="27" max="27" width="14.57421875" style="74" customWidth="1"/>
    <col min="28" max="29" width="11.28125" style="74" customWidth="1"/>
    <col min="30" max="30" width="11.140625" style="77" customWidth="1"/>
    <col min="32" max="32" width="9.140625" style="51" customWidth="1"/>
  </cols>
  <sheetData>
    <row r="1" spans="1:39" ht="20.25" customHeight="1">
      <c r="A1" s="10"/>
      <c r="B1" s="12" t="str">
        <f>Information!C2</f>
        <v>2014  North America Cup</v>
      </c>
      <c r="C1" s="10"/>
      <c r="D1" s="10"/>
      <c r="E1" s="10"/>
      <c r="F1" s="10"/>
      <c r="G1" s="1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AI1" s="2"/>
      <c r="AJ1" s="2"/>
      <c r="AK1" s="2"/>
      <c r="AL1" s="3"/>
      <c r="AM1" s="140"/>
    </row>
    <row r="2" spans="1:39" ht="20.25" customHeight="1">
      <c r="A2" s="10"/>
      <c r="B2" s="12" t="str">
        <f>Information!C3</f>
        <v>Burnay, Canada • June 25-26, 2014</v>
      </c>
      <c r="C2" s="2"/>
      <c r="D2" s="2"/>
      <c r="E2" s="2"/>
      <c r="F2" s="2"/>
      <c r="G2" s="1"/>
      <c r="H2" s="3"/>
      <c r="I2" s="2"/>
      <c r="J2" s="141" t="s">
        <v>65</v>
      </c>
      <c r="K2" s="141"/>
      <c r="L2" s="141"/>
      <c r="M2" s="141"/>
      <c r="N2" s="141"/>
      <c r="O2" s="141"/>
      <c r="P2" s="141"/>
      <c r="Q2" s="141"/>
      <c r="R2" s="141"/>
      <c r="S2" s="141"/>
      <c r="T2" s="2"/>
      <c r="U2" s="2"/>
      <c r="V2" s="3"/>
      <c r="AI2" s="2"/>
      <c r="AJ2" s="2"/>
      <c r="AK2" s="2"/>
      <c r="AL2" s="3"/>
      <c r="AM2" s="140"/>
    </row>
    <row r="3" spans="1:39" ht="20.25">
      <c r="A3" s="2"/>
      <c r="B3" s="12"/>
      <c r="C3" s="2"/>
      <c r="D3" s="2"/>
      <c r="E3" s="2"/>
      <c r="F3" s="2"/>
      <c r="G3" s="1"/>
      <c r="H3" s="3"/>
      <c r="I3" s="2"/>
      <c r="J3" s="142" t="s">
        <v>66</v>
      </c>
      <c r="K3" s="142"/>
      <c r="L3" s="142"/>
      <c r="M3" s="142"/>
      <c r="N3" s="142"/>
      <c r="O3" s="142"/>
      <c r="P3" s="142"/>
      <c r="Q3" s="142"/>
      <c r="R3" s="142"/>
      <c r="S3" s="142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I3" s="2"/>
      <c r="AJ3" s="2"/>
      <c r="AK3" s="2"/>
      <c r="AL3" s="3"/>
      <c r="AM3" s="33"/>
    </row>
    <row r="4" spans="1:39" ht="12.75">
      <c r="A4" s="1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I4" s="3"/>
      <c r="AJ4" s="3"/>
      <c r="AK4" s="3"/>
      <c r="AL4" s="3"/>
      <c r="AM4" s="3"/>
    </row>
    <row r="5" spans="1:39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AI5" s="3"/>
      <c r="AJ5" s="3"/>
      <c r="AK5" s="3"/>
      <c r="AL5" s="3"/>
      <c r="AM5" s="34"/>
    </row>
    <row r="6" spans="1:39" ht="15.75">
      <c r="A6" s="143" t="s">
        <v>9</v>
      </c>
      <c r="B6" s="143"/>
      <c r="C6" s="143"/>
      <c r="D6" s="143"/>
      <c r="E6" s="143"/>
      <c r="F6" s="143"/>
      <c r="G6" s="144"/>
      <c r="H6" s="145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  <c r="T6" s="84"/>
      <c r="U6" s="84"/>
      <c r="V6" s="84"/>
      <c r="W6" s="149"/>
      <c r="X6" s="149"/>
      <c r="Y6" s="149"/>
      <c r="Z6" s="149"/>
      <c r="AA6" s="149"/>
      <c r="AB6" s="149"/>
      <c r="AC6" s="149"/>
      <c r="AD6" s="149"/>
      <c r="AI6" s="148"/>
      <c r="AJ6" s="148"/>
      <c r="AK6" s="148"/>
      <c r="AL6" s="148"/>
      <c r="AM6" s="34"/>
    </row>
    <row r="7" spans="1:39" ht="7.5" customHeight="1">
      <c r="A7" s="19"/>
      <c r="B7" s="19"/>
      <c r="C7" s="19"/>
      <c r="D7" s="19"/>
      <c r="E7" s="19"/>
      <c r="F7" s="19"/>
      <c r="G7" s="19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32"/>
      <c r="U7" s="32"/>
      <c r="V7" s="32"/>
      <c r="W7" s="75"/>
      <c r="X7" s="75"/>
      <c r="Y7" s="75"/>
      <c r="Z7" s="75"/>
      <c r="AA7" s="75"/>
      <c r="AB7" s="75"/>
      <c r="AC7" s="75"/>
      <c r="AD7" s="78"/>
      <c r="AI7" s="85"/>
      <c r="AJ7" s="85"/>
      <c r="AK7" s="85"/>
      <c r="AL7" s="85"/>
      <c r="AM7" s="85"/>
    </row>
    <row r="8" spans="1:30" ht="12.75">
      <c r="A8" s="135" t="s">
        <v>3</v>
      </c>
      <c r="B8" s="131" t="s">
        <v>4</v>
      </c>
      <c r="C8" s="129"/>
      <c r="D8" s="129" t="s">
        <v>35</v>
      </c>
      <c r="E8" s="129"/>
      <c r="F8" s="129"/>
      <c r="G8" s="63" t="s">
        <v>5</v>
      </c>
      <c r="H8" s="129" t="s">
        <v>37</v>
      </c>
      <c r="I8" s="64" t="s">
        <v>8</v>
      </c>
      <c r="J8" s="129" t="s">
        <v>6</v>
      </c>
      <c r="K8" s="129"/>
      <c r="L8" s="129"/>
      <c r="M8" s="129"/>
      <c r="N8" s="130"/>
      <c r="O8" s="131" t="s">
        <v>7</v>
      </c>
      <c r="P8" s="129"/>
      <c r="Q8" s="129"/>
      <c r="R8" s="129"/>
      <c r="S8" s="132"/>
      <c r="T8" s="133"/>
      <c r="U8" s="133"/>
      <c r="V8" s="133"/>
      <c r="W8" s="80"/>
      <c r="X8" s="80"/>
      <c r="Y8" s="80"/>
      <c r="Z8" s="105" t="s">
        <v>67</v>
      </c>
      <c r="AA8" s="91"/>
      <c r="AB8" s="91"/>
      <c r="AC8" s="102"/>
      <c r="AD8" s="137" t="s">
        <v>57</v>
      </c>
    </row>
    <row r="9" spans="1:30" ht="39" thickBot="1">
      <c r="A9" s="135"/>
      <c r="B9" s="65" t="s">
        <v>1</v>
      </c>
      <c r="C9" s="66" t="s">
        <v>23</v>
      </c>
      <c r="D9" s="66" t="s">
        <v>25</v>
      </c>
      <c r="E9" s="66" t="s">
        <v>26</v>
      </c>
      <c r="F9" s="66" t="s">
        <v>34</v>
      </c>
      <c r="G9" s="67" t="s">
        <v>2</v>
      </c>
      <c r="H9" s="136"/>
      <c r="I9" s="68" t="s">
        <v>46</v>
      </c>
      <c r="J9" s="69" t="s">
        <v>25</v>
      </c>
      <c r="K9" s="70" t="s">
        <v>26</v>
      </c>
      <c r="L9" s="69" t="s">
        <v>28</v>
      </c>
      <c r="M9" s="70" t="s">
        <v>27</v>
      </c>
      <c r="N9" s="71" t="s">
        <v>29</v>
      </c>
      <c r="O9" s="72" t="s">
        <v>25</v>
      </c>
      <c r="P9" s="70" t="s">
        <v>26</v>
      </c>
      <c r="Q9" s="69" t="s">
        <v>28</v>
      </c>
      <c r="R9" s="70" t="s">
        <v>27</v>
      </c>
      <c r="S9" s="73" t="s">
        <v>29</v>
      </c>
      <c r="T9" s="81"/>
      <c r="U9" s="81"/>
      <c r="V9" s="81"/>
      <c r="W9" s="82" t="s">
        <v>54</v>
      </c>
      <c r="X9" s="82" t="s">
        <v>58</v>
      </c>
      <c r="Y9" s="80"/>
      <c r="Z9" s="104" t="s">
        <v>68</v>
      </c>
      <c r="AA9" s="100" t="s">
        <v>75</v>
      </c>
      <c r="AB9" s="100" t="s">
        <v>80</v>
      </c>
      <c r="AC9" s="103" t="s">
        <v>81</v>
      </c>
      <c r="AD9" s="138"/>
    </row>
    <row r="10" spans="1:30" ht="13.5" thickBot="1">
      <c r="A10" s="35">
        <v>0</v>
      </c>
      <c r="B10" s="54" t="s">
        <v>52</v>
      </c>
      <c r="C10" s="54" t="s">
        <v>53</v>
      </c>
      <c r="D10" s="54"/>
      <c r="E10" s="54"/>
      <c r="F10" s="54"/>
      <c r="G10" s="55" t="s">
        <v>12</v>
      </c>
      <c r="H10" s="56" t="s">
        <v>47</v>
      </c>
      <c r="I10" s="57" t="s">
        <v>24</v>
      </c>
      <c r="J10" s="58">
        <v>24</v>
      </c>
      <c r="K10" s="59">
        <v>6</v>
      </c>
      <c r="L10" s="58">
        <v>17</v>
      </c>
      <c r="M10" s="59">
        <v>5</v>
      </c>
      <c r="N10" s="60" t="s">
        <v>59</v>
      </c>
      <c r="O10" s="61">
        <v>27</v>
      </c>
      <c r="P10" s="59">
        <v>6</v>
      </c>
      <c r="Q10" s="58">
        <v>11</v>
      </c>
      <c r="R10" s="59">
        <v>0</v>
      </c>
      <c r="S10" s="62" t="s">
        <v>60</v>
      </c>
      <c r="T10" s="52"/>
      <c r="U10" s="52"/>
      <c r="V10" s="52"/>
      <c r="W10" s="80"/>
      <c r="X10" s="80"/>
      <c r="Y10" s="80"/>
      <c r="Z10" s="94" t="s">
        <v>72</v>
      </c>
      <c r="AA10" s="94"/>
      <c r="AB10" s="106">
        <v>95</v>
      </c>
      <c r="AC10" s="107">
        <f>3*AB10</f>
        <v>285</v>
      </c>
      <c r="AD10" s="83">
        <v>100</v>
      </c>
    </row>
    <row r="11" spans="1:32" ht="12.75">
      <c r="A11" s="90">
        <v>1</v>
      </c>
      <c r="B11" s="37"/>
      <c r="C11" s="37"/>
      <c r="D11" s="38"/>
      <c r="E11" s="38"/>
      <c r="F11" s="39"/>
      <c r="G11" s="45"/>
      <c r="H11" s="86"/>
      <c r="I11" s="86"/>
      <c r="J11" s="39"/>
      <c r="K11" s="39"/>
      <c r="L11" s="39"/>
      <c r="M11" s="39"/>
      <c r="N11" s="45"/>
      <c r="O11" s="47"/>
      <c r="P11" s="39"/>
      <c r="Q11" s="39"/>
      <c r="R11" s="39"/>
      <c r="S11" s="48"/>
      <c r="T11" s="87"/>
      <c r="U11" s="87"/>
      <c r="V11" s="87"/>
      <c r="W11" s="76" t="e">
        <f>AND(V11=0,#REF!="Y")</f>
        <v>#REF!</v>
      </c>
      <c r="X11" s="76" t="b">
        <f aca="true" t="shared" si="0" ref="X11:X30">AND(G11="PLA")</f>
        <v>0</v>
      </c>
      <c r="Y11" s="76" t="e">
        <f>AND(W11=TRUE,X11=TRUE)</f>
        <v>#REF!</v>
      </c>
      <c r="Z11" s="92"/>
      <c r="AA11" s="92"/>
      <c r="AB11" s="92"/>
      <c r="AC11" s="92"/>
      <c r="AD11" s="79"/>
      <c r="AF11" s="99" t="s">
        <v>69</v>
      </c>
    </row>
    <row r="12" spans="1:33" ht="12.75">
      <c r="A12" s="40">
        <v>2</v>
      </c>
      <c r="B12" s="41"/>
      <c r="C12" s="41"/>
      <c r="D12" s="38"/>
      <c r="E12" s="38"/>
      <c r="F12" s="39"/>
      <c r="G12" s="45"/>
      <c r="H12" s="88"/>
      <c r="I12" s="88"/>
      <c r="J12" s="39"/>
      <c r="K12" s="39"/>
      <c r="L12" s="39"/>
      <c r="M12" s="39"/>
      <c r="N12" s="45"/>
      <c r="O12" s="47"/>
      <c r="P12" s="39"/>
      <c r="Q12" s="39"/>
      <c r="R12" s="39"/>
      <c r="S12" s="48"/>
      <c r="T12" s="87"/>
      <c r="U12" s="87"/>
      <c r="V12" s="87"/>
      <c r="W12" s="76" t="e">
        <f>AND(V12=0,#REF!="Y")</f>
        <v>#REF!</v>
      </c>
      <c r="X12" s="76" t="b">
        <f t="shared" si="0"/>
        <v>0</v>
      </c>
      <c r="Y12" s="76" t="e">
        <f aca="true" t="shared" si="1" ref="Y12:Y30">AND(W12=TRUE,X12=TRUE)</f>
        <v>#REF!</v>
      </c>
      <c r="Z12" s="93"/>
      <c r="AA12" s="92"/>
      <c r="AB12" s="92"/>
      <c r="AC12" s="92"/>
      <c r="AD12" s="79"/>
      <c r="AF12" s="99" t="s">
        <v>70</v>
      </c>
      <c r="AG12" s="98" t="s">
        <v>76</v>
      </c>
    </row>
    <row r="13" spans="1:33" ht="12.75">
      <c r="A13" s="36">
        <v>3</v>
      </c>
      <c r="B13" s="41"/>
      <c r="C13" s="41"/>
      <c r="D13" s="38"/>
      <c r="E13" s="38"/>
      <c r="F13" s="39"/>
      <c r="G13" s="45"/>
      <c r="H13" s="88"/>
      <c r="I13" s="88"/>
      <c r="J13" s="39"/>
      <c r="K13" s="39"/>
      <c r="L13" s="39"/>
      <c r="M13" s="39"/>
      <c r="N13" s="45"/>
      <c r="O13" s="47"/>
      <c r="P13" s="39"/>
      <c r="Q13" s="39"/>
      <c r="R13" s="39"/>
      <c r="S13" s="48"/>
      <c r="T13" s="87" t="e">
        <f>IF(#REF!="Y",1,0)</f>
        <v>#REF!</v>
      </c>
      <c r="U13" s="87" t="e">
        <f>IF(#REF!="Y",1,0)</f>
        <v>#REF!</v>
      </c>
      <c r="V13" s="87" t="e">
        <f aca="true" t="shared" si="2" ref="V13:V30">T13+U13</f>
        <v>#REF!</v>
      </c>
      <c r="W13" s="76" t="e">
        <f>AND(V13=0,#REF!="Y")</f>
        <v>#REF!</v>
      </c>
      <c r="X13" s="76" t="b">
        <f t="shared" si="0"/>
        <v>0</v>
      </c>
      <c r="Y13" s="76" t="e">
        <f t="shared" si="1"/>
        <v>#REF!</v>
      </c>
      <c r="Z13" s="93"/>
      <c r="AA13" s="92"/>
      <c r="AB13" s="92"/>
      <c r="AC13" s="92"/>
      <c r="AD13" s="79"/>
      <c r="AF13" s="99" t="s">
        <v>71</v>
      </c>
      <c r="AG13" s="98" t="s">
        <v>77</v>
      </c>
    </row>
    <row r="14" spans="1:33" ht="12.75">
      <c r="A14" s="40">
        <v>4</v>
      </c>
      <c r="B14" s="41"/>
      <c r="C14" s="41"/>
      <c r="D14" s="38"/>
      <c r="E14" s="38"/>
      <c r="F14" s="39"/>
      <c r="G14" s="45"/>
      <c r="H14" s="88"/>
      <c r="I14" s="88"/>
      <c r="J14" s="39"/>
      <c r="K14" s="39"/>
      <c r="L14" s="39"/>
      <c r="M14" s="39"/>
      <c r="N14" s="45"/>
      <c r="O14" s="47"/>
      <c r="P14" s="39"/>
      <c r="Q14" s="39"/>
      <c r="R14" s="39"/>
      <c r="S14" s="48"/>
      <c r="T14" s="87" t="e">
        <f>IF(#REF!="Y",1,0)</f>
        <v>#REF!</v>
      </c>
      <c r="U14" s="87" t="e">
        <f>IF(#REF!="Y",1,0)</f>
        <v>#REF!</v>
      </c>
      <c r="V14" s="87" t="e">
        <f t="shared" si="2"/>
        <v>#REF!</v>
      </c>
      <c r="W14" s="76" t="e">
        <f>AND(V14=0,#REF!="Y")</f>
        <v>#REF!</v>
      </c>
      <c r="X14" s="76" t="b">
        <f t="shared" si="0"/>
        <v>0</v>
      </c>
      <c r="Y14" s="76" t="e">
        <f t="shared" si="1"/>
        <v>#REF!</v>
      </c>
      <c r="Z14" s="93"/>
      <c r="AA14" s="92"/>
      <c r="AB14" s="92"/>
      <c r="AC14" s="92"/>
      <c r="AD14" s="79"/>
      <c r="AF14" s="99" t="s">
        <v>72</v>
      </c>
      <c r="AG14" s="98" t="s">
        <v>78</v>
      </c>
    </row>
    <row r="15" spans="1:33" ht="12.75">
      <c r="A15" s="36">
        <v>5</v>
      </c>
      <c r="B15" s="41"/>
      <c r="C15" s="41"/>
      <c r="D15" s="38"/>
      <c r="E15" s="38"/>
      <c r="F15" s="39"/>
      <c r="G15" s="45"/>
      <c r="H15" s="88"/>
      <c r="I15" s="88"/>
      <c r="J15" s="39"/>
      <c r="K15" s="39"/>
      <c r="L15" s="39"/>
      <c r="M15" s="39"/>
      <c r="N15" s="45"/>
      <c r="O15" s="47"/>
      <c r="P15" s="39"/>
      <c r="Q15" s="39"/>
      <c r="R15" s="39"/>
      <c r="S15" s="48"/>
      <c r="T15" s="87" t="e">
        <f>IF(#REF!="Y",1,0)</f>
        <v>#REF!</v>
      </c>
      <c r="U15" s="87" t="e">
        <f>IF(#REF!="Y",1,0)</f>
        <v>#REF!</v>
      </c>
      <c r="V15" s="87" t="e">
        <f t="shared" si="2"/>
        <v>#REF!</v>
      </c>
      <c r="W15" s="76" t="e">
        <f>AND(V15=0,#REF!="Y")</f>
        <v>#REF!</v>
      </c>
      <c r="X15" s="76" t="b">
        <f t="shared" si="0"/>
        <v>0</v>
      </c>
      <c r="Y15" s="76" t="e">
        <f t="shared" si="1"/>
        <v>#REF!</v>
      </c>
      <c r="Z15" s="93"/>
      <c r="AA15" s="92"/>
      <c r="AB15" s="92"/>
      <c r="AC15" s="92"/>
      <c r="AD15" s="79"/>
      <c r="AF15" s="99" t="s">
        <v>73</v>
      </c>
      <c r="AG15" s="98" t="s">
        <v>79</v>
      </c>
    </row>
    <row r="16" spans="1:32" ht="12.75">
      <c r="A16" s="40">
        <v>6</v>
      </c>
      <c r="B16" s="41"/>
      <c r="C16" s="41"/>
      <c r="D16" s="38"/>
      <c r="E16" s="38"/>
      <c r="F16" s="39"/>
      <c r="G16" s="45"/>
      <c r="H16" s="88"/>
      <c r="I16" s="88"/>
      <c r="J16" s="39"/>
      <c r="K16" s="39"/>
      <c r="L16" s="39"/>
      <c r="M16" s="39"/>
      <c r="N16" s="45"/>
      <c r="O16" s="47"/>
      <c r="P16" s="39"/>
      <c r="Q16" s="39"/>
      <c r="R16" s="39"/>
      <c r="S16" s="48"/>
      <c r="T16" s="87" t="e">
        <f>IF(#REF!="Y",1,0)</f>
        <v>#REF!</v>
      </c>
      <c r="U16" s="87" t="e">
        <f>IF(#REF!="Y",1,0)</f>
        <v>#REF!</v>
      </c>
      <c r="V16" s="87" t="e">
        <f t="shared" si="2"/>
        <v>#REF!</v>
      </c>
      <c r="W16" s="76" t="e">
        <f>AND(V16=0,#REF!="Y")</f>
        <v>#REF!</v>
      </c>
      <c r="X16" s="76" t="b">
        <f t="shared" si="0"/>
        <v>0</v>
      </c>
      <c r="Y16" s="76" t="e">
        <f t="shared" si="1"/>
        <v>#REF!</v>
      </c>
      <c r="Z16" s="93"/>
      <c r="AA16" s="92"/>
      <c r="AB16" s="92"/>
      <c r="AC16" s="92"/>
      <c r="AD16" s="79"/>
      <c r="AF16" s="99" t="s">
        <v>74</v>
      </c>
    </row>
    <row r="17" spans="1:30" ht="12.75">
      <c r="A17" s="36">
        <v>7</v>
      </c>
      <c r="B17" s="41"/>
      <c r="C17" s="41"/>
      <c r="D17" s="38"/>
      <c r="E17" s="38"/>
      <c r="F17" s="39"/>
      <c r="G17" s="45"/>
      <c r="H17" s="88"/>
      <c r="I17" s="88"/>
      <c r="J17" s="39"/>
      <c r="K17" s="39"/>
      <c r="L17" s="39"/>
      <c r="M17" s="39"/>
      <c r="N17" s="45"/>
      <c r="O17" s="47"/>
      <c r="P17" s="39"/>
      <c r="Q17" s="39"/>
      <c r="R17" s="39"/>
      <c r="S17" s="48"/>
      <c r="T17" s="87" t="e">
        <f>IF(#REF!="Y",1,0)</f>
        <v>#REF!</v>
      </c>
      <c r="U17" s="87" t="e">
        <f>IF(#REF!="Y",1,0)</f>
        <v>#REF!</v>
      </c>
      <c r="V17" s="87" t="e">
        <f t="shared" si="2"/>
        <v>#REF!</v>
      </c>
      <c r="W17" s="76" t="e">
        <f>AND(V17=0,#REF!="Y")</f>
        <v>#REF!</v>
      </c>
      <c r="X17" s="76" t="b">
        <f t="shared" si="0"/>
        <v>0</v>
      </c>
      <c r="Y17" s="76" t="e">
        <f t="shared" si="1"/>
        <v>#REF!</v>
      </c>
      <c r="Z17" s="93"/>
      <c r="AA17" s="92"/>
      <c r="AB17" s="92"/>
      <c r="AC17" s="92"/>
      <c r="AD17" s="79"/>
    </row>
    <row r="18" spans="1:30" ht="12.75">
      <c r="A18" s="40">
        <v>8</v>
      </c>
      <c r="B18" s="41"/>
      <c r="C18" s="41"/>
      <c r="D18" s="38"/>
      <c r="E18" s="38"/>
      <c r="F18" s="39"/>
      <c r="G18" s="45"/>
      <c r="H18" s="88"/>
      <c r="I18" s="88"/>
      <c r="J18" s="39"/>
      <c r="K18" s="39"/>
      <c r="L18" s="39"/>
      <c r="M18" s="39"/>
      <c r="N18" s="45"/>
      <c r="O18" s="47"/>
      <c r="P18" s="39"/>
      <c r="Q18" s="39"/>
      <c r="R18" s="39"/>
      <c r="S18" s="48"/>
      <c r="T18" s="87" t="e">
        <f>IF(#REF!="Y",1,0)</f>
        <v>#REF!</v>
      </c>
      <c r="U18" s="87" t="e">
        <f>IF(#REF!="Y",1,0)</f>
        <v>#REF!</v>
      </c>
      <c r="V18" s="87" t="e">
        <f t="shared" si="2"/>
        <v>#REF!</v>
      </c>
      <c r="W18" s="76" t="e">
        <f>AND(V18=0,#REF!="Y")</f>
        <v>#REF!</v>
      </c>
      <c r="X18" s="76" t="b">
        <f t="shared" si="0"/>
        <v>0</v>
      </c>
      <c r="Y18" s="76" t="e">
        <f t="shared" si="1"/>
        <v>#REF!</v>
      </c>
      <c r="Z18" s="93"/>
      <c r="AA18" s="92"/>
      <c r="AB18" s="92"/>
      <c r="AC18" s="92"/>
      <c r="AD18" s="79"/>
    </row>
    <row r="19" spans="1:30" ht="12.75">
      <c r="A19" s="36">
        <v>9</v>
      </c>
      <c r="B19" s="41"/>
      <c r="C19" s="41"/>
      <c r="D19" s="38"/>
      <c r="E19" s="38"/>
      <c r="F19" s="39"/>
      <c r="G19" s="45"/>
      <c r="H19" s="88"/>
      <c r="I19" s="88"/>
      <c r="J19" s="39"/>
      <c r="K19" s="39"/>
      <c r="L19" s="39"/>
      <c r="M19" s="39"/>
      <c r="N19" s="45"/>
      <c r="O19" s="47"/>
      <c r="P19" s="39"/>
      <c r="Q19" s="39"/>
      <c r="R19" s="39"/>
      <c r="S19" s="48"/>
      <c r="T19" s="87" t="e">
        <f>IF(#REF!="Y",1,0)</f>
        <v>#REF!</v>
      </c>
      <c r="U19" s="87" t="e">
        <f>IF(#REF!="Y",1,0)</f>
        <v>#REF!</v>
      </c>
      <c r="V19" s="87" t="e">
        <f t="shared" si="2"/>
        <v>#REF!</v>
      </c>
      <c r="W19" s="76" t="e">
        <f>AND(V19=0,#REF!="Y")</f>
        <v>#REF!</v>
      </c>
      <c r="X19" s="76" t="b">
        <f t="shared" si="0"/>
        <v>0</v>
      </c>
      <c r="Y19" s="76" t="e">
        <f t="shared" si="1"/>
        <v>#REF!</v>
      </c>
      <c r="Z19" s="93"/>
      <c r="AA19" s="92"/>
      <c r="AB19" s="92"/>
      <c r="AC19" s="92"/>
      <c r="AD19" s="79"/>
    </row>
    <row r="20" spans="1:30" ht="12.75">
      <c r="A20" s="40">
        <v>10</v>
      </c>
      <c r="B20" s="41"/>
      <c r="C20" s="41"/>
      <c r="D20" s="38"/>
      <c r="E20" s="38"/>
      <c r="F20" s="39"/>
      <c r="G20" s="45"/>
      <c r="H20" s="88"/>
      <c r="I20" s="88"/>
      <c r="J20" s="39"/>
      <c r="K20" s="39"/>
      <c r="L20" s="39"/>
      <c r="M20" s="39"/>
      <c r="N20" s="45"/>
      <c r="O20" s="47"/>
      <c r="P20" s="39"/>
      <c r="Q20" s="39"/>
      <c r="R20" s="39"/>
      <c r="S20" s="48"/>
      <c r="T20" s="87" t="e">
        <f>IF(#REF!="Y",1,0)</f>
        <v>#REF!</v>
      </c>
      <c r="U20" s="87" t="e">
        <f>IF(#REF!="Y",1,0)</f>
        <v>#REF!</v>
      </c>
      <c r="V20" s="87" t="e">
        <f t="shared" si="2"/>
        <v>#REF!</v>
      </c>
      <c r="W20" s="76" t="e">
        <f>AND(V20=0,#REF!="Y")</f>
        <v>#REF!</v>
      </c>
      <c r="X20" s="76" t="b">
        <f t="shared" si="0"/>
        <v>0</v>
      </c>
      <c r="Y20" s="76" t="e">
        <f t="shared" si="1"/>
        <v>#REF!</v>
      </c>
      <c r="Z20" s="93"/>
      <c r="AA20" s="92"/>
      <c r="AB20" s="92"/>
      <c r="AC20" s="92"/>
      <c r="AD20" s="79"/>
    </row>
    <row r="21" spans="1:30" ht="12.75">
      <c r="A21" s="36">
        <v>11</v>
      </c>
      <c r="B21" s="41"/>
      <c r="C21" s="41"/>
      <c r="D21" s="38"/>
      <c r="E21" s="38"/>
      <c r="F21" s="39"/>
      <c r="G21" s="45"/>
      <c r="H21" s="88"/>
      <c r="I21" s="88"/>
      <c r="J21" s="39"/>
      <c r="K21" s="39"/>
      <c r="L21" s="39"/>
      <c r="M21" s="39"/>
      <c r="N21" s="45"/>
      <c r="O21" s="47"/>
      <c r="P21" s="39"/>
      <c r="Q21" s="39"/>
      <c r="R21" s="39"/>
      <c r="S21" s="48"/>
      <c r="T21" s="87" t="e">
        <f>IF(#REF!="Y",1,0)</f>
        <v>#REF!</v>
      </c>
      <c r="U21" s="87" t="e">
        <f>IF(#REF!="Y",1,0)</f>
        <v>#REF!</v>
      </c>
      <c r="V21" s="87" t="e">
        <f t="shared" si="2"/>
        <v>#REF!</v>
      </c>
      <c r="W21" s="76" t="e">
        <f>AND(V21=0,#REF!="Y")</f>
        <v>#REF!</v>
      </c>
      <c r="X21" s="76" t="b">
        <f t="shared" si="0"/>
        <v>0</v>
      </c>
      <c r="Y21" s="76" t="e">
        <f t="shared" si="1"/>
        <v>#REF!</v>
      </c>
      <c r="Z21" s="93"/>
      <c r="AA21" s="92"/>
      <c r="AB21" s="92"/>
      <c r="AC21" s="92"/>
      <c r="AD21" s="79"/>
    </row>
    <row r="22" spans="1:30" ht="12.75">
      <c r="A22" s="40">
        <v>12</v>
      </c>
      <c r="B22" s="41"/>
      <c r="C22" s="41"/>
      <c r="D22" s="38"/>
      <c r="E22" s="38"/>
      <c r="F22" s="39"/>
      <c r="G22" s="45"/>
      <c r="H22" s="88"/>
      <c r="I22" s="88"/>
      <c r="J22" s="39"/>
      <c r="K22" s="39"/>
      <c r="L22" s="39"/>
      <c r="M22" s="39"/>
      <c r="N22" s="45"/>
      <c r="O22" s="47"/>
      <c r="P22" s="39"/>
      <c r="Q22" s="39"/>
      <c r="R22" s="39"/>
      <c r="S22" s="48"/>
      <c r="T22" s="87" t="e">
        <f>IF(#REF!="Y",1,0)</f>
        <v>#REF!</v>
      </c>
      <c r="U22" s="87" t="e">
        <f>IF(#REF!="Y",1,0)</f>
        <v>#REF!</v>
      </c>
      <c r="V22" s="87" t="e">
        <f t="shared" si="2"/>
        <v>#REF!</v>
      </c>
      <c r="W22" s="76" t="e">
        <f>AND(V22=0,#REF!="Y")</f>
        <v>#REF!</v>
      </c>
      <c r="X22" s="76" t="b">
        <f t="shared" si="0"/>
        <v>0</v>
      </c>
      <c r="Y22" s="76" t="e">
        <f t="shared" si="1"/>
        <v>#REF!</v>
      </c>
      <c r="Z22" s="93"/>
      <c r="AA22" s="92"/>
      <c r="AB22" s="92"/>
      <c r="AC22" s="92"/>
      <c r="AD22" s="79"/>
    </row>
    <row r="23" spans="1:30" ht="12.75">
      <c r="A23" s="36">
        <v>13</v>
      </c>
      <c r="B23" s="41"/>
      <c r="C23" s="41"/>
      <c r="D23" s="38"/>
      <c r="E23" s="38"/>
      <c r="F23" s="39"/>
      <c r="G23" s="45"/>
      <c r="H23" s="88"/>
      <c r="I23" s="88"/>
      <c r="J23" s="39"/>
      <c r="K23" s="39"/>
      <c r="L23" s="39"/>
      <c r="M23" s="39"/>
      <c r="N23" s="45"/>
      <c r="O23" s="47"/>
      <c r="P23" s="39"/>
      <c r="Q23" s="39"/>
      <c r="R23" s="39"/>
      <c r="S23" s="48"/>
      <c r="T23" s="87" t="e">
        <f>IF(#REF!="Y",1,0)</f>
        <v>#REF!</v>
      </c>
      <c r="U23" s="87" t="e">
        <f>IF(#REF!="Y",1,0)</f>
        <v>#REF!</v>
      </c>
      <c r="V23" s="87" t="e">
        <f t="shared" si="2"/>
        <v>#REF!</v>
      </c>
      <c r="W23" s="76" t="e">
        <f>AND(V23=0,#REF!="Y")</f>
        <v>#REF!</v>
      </c>
      <c r="X23" s="76" t="b">
        <f t="shared" si="0"/>
        <v>0</v>
      </c>
      <c r="Y23" s="76" t="e">
        <f t="shared" si="1"/>
        <v>#REF!</v>
      </c>
      <c r="Z23" s="93"/>
      <c r="AA23" s="92"/>
      <c r="AB23" s="92"/>
      <c r="AC23" s="92"/>
      <c r="AD23" s="79"/>
    </row>
    <row r="24" spans="1:30" ht="12.75">
      <c r="A24" s="40">
        <v>14</v>
      </c>
      <c r="B24" s="41"/>
      <c r="C24" s="41"/>
      <c r="D24" s="38"/>
      <c r="E24" s="38"/>
      <c r="F24" s="39"/>
      <c r="G24" s="45"/>
      <c r="H24" s="88"/>
      <c r="I24" s="88"/>
      <c r="J24" s="39"/>
      <c r="K24" s="39"/>
      <c r="L24" s="39"/>
      <c r="M24" s="39"/>
      <c r="N24" s="45"/>
      <c r="O24" s="47"/>
      <c r="P24" s="39"/>
      <c r="Q24" s="39"/>
      <c r="R24" s="39"/>
      <c r="S24" s="48"/>
      <c r="T24" s="87" t="e">
        <f>IF(#REF!="Y",1,0)</f>
        <v>#REF!</v>
      </c>
      <c r="U24" s="87" t="e">
        <f>IF(#REF!="Y",1,0)</f>
        <v>#REF!</v>
      </c>
      <c r="V24" s="87" t="e">
        <f t="shared" si="2"/>
        <v>#REF!</v>
      </c>
      <c r="W24" s="76" t="e">
        <f>AND(V24=0,#REF!="Y")</f>
        <v>#REF!</v>
      </c>
      <c r="X24" s="76" t="b">
        <f t="shared" si="0"/>
        <v>0</v>
      </c>
      <c r="Y24" s="76" t="e">
        <f t="shared" si="1"/>
        <v>#REF!</v>
      </c>
      <c r="Z24" s="93"/>
      <c r="AA24" s="92"/>
      <c r="AB24" s="92"/>
      <c r="AC24" s="92"/>
      <c r="AD24" s="79"/>
    </row>
    <row r="25" spans="1:30" ht="12.75">
      <c r="A25" s="36">
        <v>15</v>
      </c>
      <c r="B25" s="41"/>
      <c r="C25" s="41"/>
      <c r="D25" s="38"/>
      <c r="E25" s="38"/>
      <c r="F25" s="39"/>
      <c r="G25" s="45"/>
      <c r="H25" s="88"/>
      <c r="I25" s="88"/>
      <c r="J25" s="39"/>
      <c r="K25" s="39"/>
      <c r="L25" s="39"/>
      <c r="M25" s="39"/>
      <c r="N25" s="45"/>
      <c r="O25" s="47"/>
      <c r="P25" s="39"/>
      <c r="Q25" s="39"/>
      <c r="R25" s="39"/>
      <c r="S25" s="48"/>
      <c r="T25" s="87" t="e">
        <f>IF(#REF!="Y",1,0)</f>
        <v>#REF!</v>
      </c>
      <c r="U25" s="87" t="e">
        <f>IF(#REF!="Y",1,0)</f>
        <v>#REF!</v>
      </c>
      <c r="V25" s="87" t="e">
        <f t="shared" si="2"/>
        <v>#REF!</v>
      </c>
      <c r="W25" s="76" t="e">
        <f>AND(V25=0,#REF!="Y")</f>
        <v>#REF!</v>
      </c>
      <c r="X25" s="76" t="b">
        <f t="shared" si="0"/>
        <v>0</v>
      </c>
      <c r="Y25" s="76" t="e">
        <f t="shared" si="1"/>
        <v>#REF!</v>
      </c>
      <c r="Z25" s="93"/>
      <c r="AA25" s="92"/>
      <c r="AB25" s="92"/>
      <c r="AC25" s="92"/>
      <c r="AD25" s="79"/>
    </row>
    <row r="26" spans="1:30" ht="12.75">
      <c r="A26" s="40">
        <v>16</v>
      </c>
      <c r="B26" s="41"/>
      <c r="C26" s="41"/>
      <c r="D26" s="38"/>
      <c r="E26" s="38"/>
      <c r="F26" s="39"/>
      <c r="G26" s="45"/>
      <c r="H26" s="88"/>
      <c r="I26" s="88"/>
      <c r="J26" s="42"/>
      <c r="K26" s="42"/>
      <c r="L26" s="42"/>
      <c r="M26" s="42"/>
      <c r="N26" s="46"/>
      <c r="O26" s="49"/>
      <c r="P26" s="42"/>
      <c r="Q26" s="42"/>
      <c r="R26" s="42"/>
      <c r="S26" s="50"/>
      <c r="T26" s="87" t="e">
        <f>IF(#REF!="Y",1,0)</f>
        <v>#REF!</v>
      </c>
      <c r="U26" s="87" t="e">
        <f>IF(#REF!="Y",1,0)</f>
        <v>#REF!</v>
      </c>
      <c r="V26" s="87" t="e">
        <f t="shared" si="2"/>
        <v>#REF!</v>
      </c>
      <c r="W26" s="76" t="e">
        <f>AND(V26=0,#REF!="Y")</f>
        <v>#REF!</v>
      </c>
      <c r="X26" s="76" t="b">
        <f t="shared" si="0"/>
        <v>0</v>
      </c>
      <c r="Y26" s="76" t="e">
        <f t="shared" si="1"/>
        <v>#REF!</v>
      </c>
      <c r="Z26" s="93"/>
      <c r="AA26" s="92"/>
      <c r="AB26" s="92"/>
      <c r="AC26" s="92"/>
      <c r="AD26" s="79"/>
    </row>
    <row r="27" spans="1:30" ht="12.75">
      <c r="A27" s="36">
        <v>17</v>
      </c>
      <c r="B27" s="41"/>
      <c r="C27" s="41"/>
      <c r="D27" s="38"/>
      <c r="E27" s="38"/>
      <c r="F27" s="39"/>
      <c r="G27" s="45"/>
      <c r="H27" s="88"/>
      <c r="I27" s="88"/>
      <c r="J27" s="42"/>
      <c r="K27" s="42"/>
      <c r="L27" s="42"/>
      <c r="M27" s="42"/>
      <c r="N27" s="46"/>
      <c r="O27" s="49"/>
      <c r="P27" s="42"/>
      <c r="Q27" s="42"/>
      <c r="R27" s="42"/>
      <c r="S27" s="50"/>
      <c r="T27" s="87" t="e">
        <f>IF(#REF!="Y",1,0)</f>
        <v>#REF!</v>
      </c>
      <c r="U27" s="87" t="e">
        <f>IF(#REF!="Y",1,0)</f>
        <v>#REF!</v>
      </c>
      <c r="V27" s="87" t="e">
        <f t="shared" si="2"/>
        <v>#REF!</v>
      </c>
      <c r="W27" s="76" t="e">
        <f>AND(V27=0,#REF!="Y")</f>
        <v>#REF!</v>
      </c>
      <c r="X27" s="76" t="b">
        <f t="shared" si="0"/>
        <v>0</v>
      </c>
      <c r="Y27" s="76" t="e">
        <f t="shared" si="1"/>
        <v>#REF!</v>
      </c>
      <c r="Z27" s="93"/>
      <c r="AA27" s="92"/>
      <c r="AB27" s="92"/>
      <c r="AC27" s="92"/>
      <c r="AD27" s="79"/>
    </row>
    <row r="28" spans="1:30" ht="12.75">
      <c r="A28" s="40">
        <v>18</v>
      </c>
      <c r="B28" s="41"/>
      <c r="C28" s="41"/>
      <c r="D28" s="38"/>
      <c r="E28" s="38"/>
      <c r="F28" s="39"/>
      <c r="G28" s="45"/>
      <c r="H28" s="88"/>
      <c r="I28" s="88"/>
      <c r="J28" s="42"/>
      <c r="K28" s="42"/>
      <c r="L28" s="42"/>
      <c r="M28" s="42"/>
      <c r="N28" s="46"/>
      <c r="O28" s="49"/>
      <c r="P28" s="42"/>
      <c r="Q28" s="42"/>
      <c r="R28" s="42"/>
      <c r="S28" s="50"/>
      <c r="T28" s="87" t="e">
        <f>IF(#REF!="Y",1,0)</f>
        <v>#REF!</v>
      </c>
      <c r="U28" s="87" t="e">
        <f>IF(#REF!="Y",1,0)</f>
        <v>#REF!</v>
      </c>
      <c r="V28" s="87" t="e">
        <f t="shared" si="2"/>
        <v>#REF!</v>
      </c>
      <c r="W28" s="76" t="e">
        <f>AND(V28=0,#REF!="Y")</f>
        <v>#REF!</v>
      </c>
      <c r="X28" s="76" t="b">
        <f t="shared" si="0"/>
        <v>0</v>
      </c>
      <c r="Y28" s="76" t="e">
        <f t="shared" si="1"/>
        <v>#REF!</v>
      </c>
      <c r="Z28" s="93"/>
      <c r="AA28" s="92"/>
      <c r="AB28" s="92"/>
      <c r="AC28" s="92"/>
      <c r="AD28" s="79"/>
    </row>
    <row r="29" spans="1:30" ht="12.75">
      <c r="A29" s="36">
        <v>19</v>
      </c>
      <c r="B29" s="41"/>
      <c r="C29" s="41"/>
      <c r="D29" s="38"/>
      <c r="E29" s="38"/>
      <c r="F29" s="39"/>
      <c r="G29" s="45"/>
      <c r="H29" s="88"/>
      <c r="I29" s="88"/>
      <c r="J29" s="42"/>
      <c r="K29" s="42"/>
      <c r="L29" s="42"/>
      <c r="M29" s="42"/>
      <c r="N29" s="46"/>
      <c r="O29" s="49"/>
      <c r="P29" s="42"/>
      <c r="Q29" s="42"/>
      <c r="R29" s="42"/>
      <c r="S29" s="50"/>
      <c r="T29" s="87" t="e">
        <f>IF(#REF!="Y",1,0)</f>
        <v>#REF!</v>
      </c>
      <c r="U29" s="87" t="e">
        <f>IF(#REF!="Y",1,0)</f>
        <v>#REF!</v>
      </c>
      <c r="V29" s="87" t="e">
        <f t="shared" si="2"/>
        <v>#REF!</v>
      </c>
      <c r="W29" s="76" t="e">
        <f>AND(V29=0,#REF!="Y")</f>
        <v>#REF!</v>
      </c>
      <c r="X29" s="76" t="b">
        <f t="shared" si="0"/>
        <v>0</v>
      </c>
      <c r="Y29" s="76" t="e">
        <f t="shared" si="1"/>
        <v>#REF!</v>
      </c>
      <c r="Z29" s="95"/>
      <c r="AA29" s="101"/>
      <c r="AB29" s="101"/>
      <c r="AC29" s="101"/>
      <c r="AD29" s="96"/>
    </row>
    <row r="30" spans="1:30" ht="12.75">
      <c r="A30" s="40">
        <v>20</v>
      </c>
      <c r="B30" s="41"/>
      <c r="C30" s="41"/>
      <c r="D30" s="38"/>
      <c r="E30" s="38"/>
      <c r="F30" s="39"/>
      <c r="G30" s="45"/>
      <c r="H30" s="88"/>
      <c r="I30" s="88"/>
      <c r="J30" s="42"/>
      <c r="K30" s="42"/>
      <c r="L30" s="42"/>
      <c r="M30" s="42"/>
      <c r="N30" s="46"/>
      <c r="O30" s="49"/>
      <c r="P30" s="42"/>
      <c r="Q30" s="42"/>
      <c r="R30" s="42"/>
      <c r="S30" s="50"/>
      <c r="T30" s="89" t="e">
        <f>IF(#REF!="Y",1,0)</f>
        <v>#REF!</v>
      </c>
      <c r="U30" s="89" t="e">
        <f>IF(#REF!="Y",1,0)</f>
        <v>#REF!</v>
      </c>
      <c r="V30" s="89" t="e">
        <f t="shared" si="2"/>
        <v>#REF!</v>
      </c>
      <c r="W30" s="93" t="e">
        <f>AND(V30=0,#REF!="Y")</f>
        <v>#REF!</v>
      </c>
      <c r="X30" s="93" t="b">
        <f t="shared" si="0"/>
        <v>0</v>
      </c>
      <c r="Y30" s="93" t="e">
        <f t="shared" si="1"/>
        <v>#REF!</v>
      </c>
      <c r="Z30" s="93"/>
      <c r="AA30" s="93"/>
      <c r="AB30" s="93"/>
      <c r="AC30" s="93"/>
      <c r="AD30" s="97"/>
    </row>
    <row r="31" spans="1:30" ht="15.75">
      <c r="A31" s="43"/>
      <c r="B31" s="43"/>
      <c r="C31" s="44" t="s">
        <v>82</v>
      </c>
      <c r="D31" s="44"/>
      <c r="E31" s="44"/>
      <c r="F31" s="44"/>
      <c r="G31" s="43"/>
      <c r="T31" s="134"/>
      <c r="U31" s="134"/>
      <c r="V31" s="134"/>
      <c r="AB31" s="108" t="s">
        <v>84</v>
      </c>
      <c r="AC31" s="108">
        <f>SUM(AC11:AC30)</f>
        <v>0</v>
      </c>
      <c r="AD31" s="108">
        <f>SUM(AD11:AD30)</f>
        <v>0</v>
      </c>
    </row>
    <row r="32" spans="1:30" ht="15.75">
      <c r="A32" s="51" t="s">
        <v>32</v>
      </c>
      <c r="AB32" s="109" t="s">
        <v>85</v>
      </c>
      <c r="AC32" s="139">
        <f>AC31+AD31</f>
        <v>0</v>
      </c>
      <c r="AD32" s="139"/>
    </row>
    <row r="33" spans="1:22" ht="12.75">
      <c r="A33" s="51" t="s">
        <v>30</v>
      </c>
      <c r="B33" s="53" t="s">
        <v>10</v>
      </c>
      <c r="C33" s="8" t="s">
        <v>48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P33" s="8"/>
      <c r="Q33" s="8"/>
      <c r="R33" s="8"/>
      <c r="S33" s="8"/>
      <c r="T33" s="3"/>
      <c r="U33" s="3"/>
      <c r="V33" s="3"/>
    </row>
    <row r="34" spans="1:22" ht="12.75">
      <c r="A34" s="51" t="s">
        <v>24</v>
      </c>
      <c r="B34" s="5"/>
      <c r="C34" s="8" t="s">
        <v>51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5" t="s">
        <v>49</v>
      </c>
      <c r="T34" s="4"/>
      <c r="U34" s="4"/>
      <c r="V34" s="4"/>
    </row>
    <row r="35" spans="1:22" ht="12.75">
      <c r="A35" s="51" t="s">
        <v>33</v>
      </c>
      <c r="B35" s="3"/>
      <c r="C35" s="128" t="s">
        <v>11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8"/>
      <c r="P35" s="8"/>
      <c r="Q35" s="8"/>
      <c r="R35" s="8"/>
      <c r="S35" s="5" t="s">
        <v>12</v>
      </c>
      <c r="T35" s="7"/>
      <c r="U35" s="7"/>
      <c r="V35" s="7"/>
    </row>
    <row r="36" spans="1:22" ht="12.75">
      <c r="A36" s="51" t="s">
        <v>0</v>
      </c>
      <c r="B36" s="3"/>
      <c r="C36" s="128" t="s">
        <v>13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8"/>
      <c r="P36" s="8"/>
      <c r="Q36" s="8"/>
      <c r="R36" s="8"/>
      <c r="S36" s="5" t="s">
        <v>14</v>
      </c>
      <c r="T36" s="4"/>
      <c r="U36" s="4"/>
      <c r="V36" s="4"/>
    </row>
    <row r="37" spans="2:22" ht="12.75">
      <c r="B37" s="3"/>
      <c r="C37" s="128" t="s">
        <v>15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8"/>
      <c r="P37" s="8"/>
      <c r="Q37" s="8"/>
      <c r="R37" s="8"/>
      <c r="S37" s="5" t="s">
        <v>16</v>
      </c>
      <c r="T37" s="4"/>
      <c r="U37" s="4"/>
      <c r="V37" s="4"/>
    </row>
    <row r="38" spans="1:22" ht="12.75">
      <c r="A38" s="51" t="s">
        <v>55</v>
      </c>
      <c r="B38" s="3"/>
      <c r="C38" s="128" t="s">
        <v>17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8"/>
      <c r="P38" s="8"/>
      <c r="Q38" s="8"/>
      <c r="R38" s="8"/>
      <c r="S38" s="5" t="s">
        <v>18</v>
      </c>
      <c r="T38" s="7"/>
      <c r="U38" s="7"/>
      <c r="V38" s="7"/>
    </row>
    <row r="39" spans="1:22" ht="12.75">
      <c r="A39" s="51" t="s">
        <v>56</v>
      </c>
      <c r="B39" s="3"/>
      <c r="C39" s="128" t="s">
        <v>19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8"/>
      <c r="P39" s="8"/>
      <c r="Q39" s="8"/>
      <c r="R39" s="8"/>
      <c r="S39" s="5" t="s">
        <v>20</v>
      </c>
      <c r="T39" s="7"/>
      <c r="U39" s="7"/>
      <c r="V39" s="7"/>
    </row>
    <row r="40" spans="2:22" ht="12.75">
      <c r="B40" s="3"/>
      <c r="C40" s="128" t="s">
        <v>21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8"/>
      <c r="P40" s="8"/>
      <c r="Q40" s="8"/>
      <c r="R40" s="8"/>
      <c r="S40" s="5" t="s">
        <v>22</v>
      </c>
      <c r="T40" s="4"/>
      <c r="U40" s="4"/>
      <c r="V40" s="4"/>
    </row>
    <row r="41" spans="2:22" ht="12.75">
      <c r="B41" s="3"/>
      <c r="C41" s="5" t="s">
        <v>50</v>
      </c>
      <c r="D41" s="5"/>
      <c r="E41" s="5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</sheetData>
  <sheetProtection/>
  <mergeCells count="24">
    <mergeCell ref="AM1:AM2"/>
    <mergeCell ref="J2:S2"/>
    <mergeCell ref="J3:S3"/>
    <mergeCell ref="A6:G6"/>
    <mergeCell ref="H6:S6"/>
    <mergeCell ref="AI6:AL6"/>
    <mergeCell ref="W6:AD6"/>
    <mergeCell ref="T3:AD3"/>
    <mergeCell ref="A8:A9"/>
    <mergeCell ref="B8:C8"/>
    <mergeCell ref="D8:F8"/>
    <mergeCell ref="H8:H9"/>
    <mergeCell ref="C39:N39"/>
    <mergeCell ref="AD8:AD9"/>
    <mergeCell ref="AC32:AD32"/>
    <mergeCell ref="C40:N40"/>
    <mergeCell ref="J8:N8"/>
    <mergeCell ref="O8:S8"/>
    <mergeCell ref="T8:V8"/>
    <mergeCell ref="T31:V31"/>
    <mergeCell ref="C35:N35"/>
    <mergeCell ref="C36:N36"/>
    <mergeCell ref="C37:N37"/>
    <mergeCell ref="C38:N38"/>
  </mergeCells>
  <dataValidations count="5">
    <dataValidation type="list" allowBlank="1" showErrorMessage="1" sqref="G11:G30">
      <formula1>$S$34:$S$41</formula1>
    </dataValidation>
    <dataValidation type="list" allowBlank="1" showInputMessage="1" showErrorMessage="1" sqref="H11:H30">
      <formula1>$A$32:$A$33</formula1>
    </dataValidation>
    <dataValidation type="list" allowBlank="1" showInputMessage="1" showErrorMessage="1" sqref="I11:I30">
      <formula1>$A$34:$A$36</formula1>
    </dataValidation>
    <dataValidation type="list" allowBlank="1" showInputMessage="1" showErrorMessage="1" sqref="Z11:Z30">
      <formula1>$AF$11:$AF$16</formula1>
    </dataValidation>
    <dataValidation type="list" allowBlank="1" showInputMessage="1" showErrorMessage="1" sqref="AA11:AC30">
      <formula1>$AG$12:$AG$15</formula1>
    </dataValidation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ITTF Hopes Challenge 2011</dc:title>
  <dc:subject>Final Entry Form of training camp</dc:subject>
  <dc:creator>Raul Calin</dc:creator>
  <cp:keywords/>
  <dc:description/>
  <cp:lastModifiedBy>dejan</cp:lastModifiedBy>
  <cp:lastPrinted>2012-04-16T23:12:29Z</cp:lastPrinted>
  <dcterms:created xsi:type="dcterms:W3CDTF">2006-01-25T08:51:00Z</dcterms:created>
  <dcterms:modified xsi:type="dcterms:W3CDTF">2014-05-16T11:08:35Z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